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490" windowHeight="90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65" i="1" l="1"/>
  <c r="L108" i="1"/>
  <c r="L119" i="1" s="1"/>
  <c r="L118" i="1"/>
  <c r="L51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76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J118" i="1"/>
  <c r="I118" i="1"/>
  <c r="H118" i="1"/>
  <c r="G118" i="1"/>
  <c r="F118" i="1"/>
  <c r="B109" i="1"/>
  <c r="A109" i="1"/>
  <c r="J108" i="1"/>
  <c r="J119" i="1" s="1"/>
  <c r="I108" i="1"/>
  <c r="I119" i="1" s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62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119" i="1" l="1"/>
  <c r="G196" i="1" s="1"/>
  <c r="F119" i="1"/>
  <c r="F196" i="1" s="1"/>
  <c r="J196" i="1"/>
  <c r="I196" i="1"/>
  <c r="H196" i="1"/>
  <c r="L196" i="1"/>
</calcChain>
</file>

<file path=xl/sharedStrings.xml><?xml version="1.0" encoding="utf-8"?>
<sst xmlns="http://schemas.openxmlformats.org/spreadsheetml/2006/main" count="274" uniqueCount="107">
  <si>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</si>
  <si>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</si>
  <si>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</si>
  <si>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</si>
  <si>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</si>
  <si>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</si>
  <si>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</si>
  <si>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</si>
  <si>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</si>
  <si>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</si>
  <si>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</si>
  <si>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</si>
  <si>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</si>
  <si>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</si>
  <si>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</si>
  <si>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</si>
  <si>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</si>
  <si>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</si>
  <si>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</si>
  <si>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</si>
  <si>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</si>
  <si>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</si>
  <si>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</si>
  <si>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</si>
  <si>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</si>
  <si>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</si>
  <si>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</si>
  <si>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</si>
  <si>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</si>
  <si>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</si>
  <si>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</si>
  <si>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</si>
  <si>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</si>
  <si>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</si>
  <si>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</si>
  <si>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</si>
  <si>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</si>
  <si>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</si>
  <si>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</si>
  <si>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МБОУ-Теренгульская СОШ</t>
  </si>
  <si>
    <t>Директор</t>
  </si>
  <si>
    <t>Варганов Р.В</t>
  </si>
  <si>
    <t>Плов с курицей</t>
  </si>
  <si>
    <t>54-12м</t>
  </si>
  <si>
    <t>Чай с лимоном и сахаром</t>
  </si>
  <si>
    <t>24-3гн</t>
  </si>
  <si>
    <t>Хлеб пшеничный,хлеб ржаной</t>
  </si>
  <si>
    <t>Мандарин</t>
  </si>
  <si>
    <t>Котлеты Домашние п/ф</t>
  </si>
  <si>
    <t>Картофельное пюре</t>
  </si>
  <si>
    <t>54-11г</t>
  </si>
  <si>
    <t>огурец в нарезке</t>
  </si>
  <si>
    <t>54-2з</t>
  </si>
  <si>
    <t>Компот из смеси сухофруктов</t>
  </si>
  <si>
    <t>54-1хн</t>
  </si>
  <si>
    <t>Хлеб пшеничный</t>
  </si>
  <si>
    <t>Каша гречневая рассыпчатая</t>
  </si>
  <si>
    <t>54-4г</t>
  </si>
  <si>
    <t>Тефтели натуральные п/ф,соус красный основной</t>
  </si>
  <si>
    <t>Чай с сахаром</t>
  </si>
  <si>
    <t>54-2гн</t>
  </si>
  <si>
    <t>Йогурт 2,5%</t>
  </si>
  <si>
    <t>Сыр твердых сортов</t>
  </si>
  <si>
    <t>54-1з</t>
  </si>
  <si>
    <t>Каша жидкая молочная манная</t>
  </si>
  <si>
    <t>54-27</t>
  </si>
  <si>
    <t>Сок абрикосовый</t>
  </si>
  <si>
    <t>Яблоко</t>
  </si>
  <si>
    <t>Жаркое по-домашнему из курицы</t>
  </si>
  <si>
    <t>54-28м</t>
  </si>
  <si>
    <t>54-23гн</t>
  </si>
  <si>
    <t>Апельсин</t>
  </si>
  <si>
    <t>Макароны отварные</t>
  </si>
  <si>
    <t>54-1г</t>
  </si>
  <si>
    <t>Тефтели натуральные,соус красный основной</t>
  </si>
  <si>
    <t>54-3соус</t>
  </si>
  <si>
    <t>Компот из смородины</t>
  </si>
  <si>
    <t>54-7хн</t>
  </si>
  <si>
    <t>Винегрет с растительным маслом</t>
  </si>
  <si>
    <t>Котлеты домашние п/ф</t>
  </si>
  <si>
    <t>54-16з</t>
  </si>
  <si>
    <t>Компот из кураги</t>
  </si>
  <si>
    <t>54-2хн</t>
  </si>
  <si>
    <t>Какао с молоком</t>
  </si>
  <si>
    <t>54-21гн</t>
  </si>
  <si>
    <t>Рис отварной</t>
  </si>
  <si>
    <t>54-6г</t>
  </si>
  <si>
    <t>Курица отварная,соус красный основной</t>
  </si>
  <si>
    <t>54-21м</t>
  </si>
  <si>
    <t>Чай с яблоком и сахаром</t>
  </si>
  <si>
    <t>54-46гн</t>
  </si>
  <si>
    <t>Борщ с капустой и картофелем со сметаной</t>
  </si>
  <si>
    <t>54-2с</t>
  </si>
  <si>
    <t>Какао с молоком сгущенным</t>
  </si>
  <si>
    <t>54-22гн</t>
  </si>
  <si>
    <t>54-1в</t>
  </si>
  <si>
    <t>Кофейный напиток с молоком</t>
  </si>
  <si>
    <t>Хлеб пшеничный, хлеб ржаной</t>
  </si>
  <si>
    <t>Пельмени п/ф</t>
  </si>
  <si>
    <t>Ватрушка творожная</t>
  </si>
  <si>
    <t>п/ф</t>
  </si>
  <si>
    <t>Салат из моркови и яблок</t>
  </si>
  <si>
    <t>54-11з</t>
  </si>
  <si>
    <t>Хлеб ржаной</t>
  </si>
  <si>
    <t>54-3</t>
  </si>
  <si>
    <t>курица отварная.соус красный основной</t>
  </si>
  <si>
    <t>54-3 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</si>
</sst>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activeCell="J3" sqref="J3"/>
      <selection pane="topRight"/>
      <selection pane="bottomLeft"/>
      <selection pane="bottomRight" activeCell="L180" sqref="L180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54" t="s">
        <v>39</v>
      </c>
      <c r="D1" s="55"/>
      <c r="E1" s="55"/>
      <c r="F1" s="3" t="s">
        <v>1</v>
      </c>
      <c r="G1" s="1" t="s">
        <v>2</v>
      </c>
      <c r="H1" s="56" t="s">
        <v>40</v>
      </c>
      <c r="I1" s="56"/>
      <c r="J1" s="56"/>
      <c r="K1" s="56"/>
    </row>
    <row r="2" spans="1:12" ht="18" x14ac:dyDescent="0.2">
      <c r="A2" s="4" t="s">
        <v>3</v>
      </c>
      <c r="C2" s="1"/>
      <c r="G2" s="1" t="s">
        <v>4</v>
      </c>
      <c r="H2" s="56" t="s">
        <v>41</v>
      </c>
      <c r="I2" s="56"/>
      <c r="J2" s="56"/>
      <c r="K2" s="56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9</v>
      </c>
      <c r="I3" s="8">
        <v>1</v>
      </c>
      <c r="J3" s="9">
        <v>2025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42</v>
      </c>
      <c r="F6" s="21">
        <v>200</v>
      </c>
      <c r="G6" s="21">
        <v>27.2</v>
      </c>
      <c r="H6" s="21">
        <v>8.1</v>
      </c>
      <c r="I6" s="21">
        <v>33.200000000000003</v>
      </c>
      <c r="J6" s="21">
        <v>314.60000000000002</v>
      </c>
      <c r="K6" s="22" t="s">
        <v>43</v>
      </c>
      <c r="L6" s="21">
        <v>65.98</v>
      </c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 t="s">
        <v>44</v>
      </c>
      <c r="F8" s="28">
        <v>200</v>
      </c>
      <c r="G8" s="28">
        <v>0.2</v>
      </c>
      <c r="H8" s="28">
        <v>0.1</v>
      </c>
      <c r="I8" s="28">
        <v>6.6</v>
      </c>
      <c r="J8" s="28">
        <v>27.9</v>
      </c>
      <c r="K8" s="29" t="s">
        <v>45</v>
      </c>
      <c r="L8" s="28">
        <v>2.92</v>
      </c>
    </row>
    <row r="9" spans="1:12" ht="15" x14ac:dyDescent="0.25">
      <c r="A9" s="23"/>
      <c r="B9" s="24"/>
      <c r="C9" s="25"/>
      <c r="D9" s="30" t="s">
        <v>26</v>
      </c>
      <c r="E9" s="27" t="s">
        <v>46</v>
      </c>
      <c r="F9" s="28">
        <v>50</v>
      </c>
      <c r="G9" s="28">
        <v>3.6</v>
      </c>
      <c r="H9" s="28">
        <v>0.4</v>
      </c>
      <c r="I9" s="28">
        <v>14.8</v>
      </c>
      <c r="J9" s="28">
        <v>104.5</v>
      </c>
      <c r="K9" s="29"/>
      <c r="L9" s="28">
        <v>4.66</v>
      </c>
    </row>
    <row r="10" spans="1:12" ht="15" x14ac:dyDescent="0.25">
      <c r="A10" s="23"/>
      <c r="B10" s="24"/>
      <c r="C10" s="25"/>
      <c r="D10" s="30" t="s">
        <v>27</v>
      </c>
      <c r="E10" s="27" t="s">
        <v>47</v>
      </c>
      <c r="F10" s="28">
        <v>100</v>
      </c>
      <c r="G10" s="28">
        <v>0.8</v>
      </c>
      <c r="H10" s="28">
        <v>0.2</v>
      </c>
      <c r="I10" s="28">
        <v>7.5</v>
      </c>
      <c r="J10" s="28">
        <v>35</v>
      </c>
      <c r="K10" s="29"/>
      <c r="L10" s="28">
        <v>26</v>
      </c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550</v>
      </c>
      <c r="G13" s="36">
        <f t="shared" ref="G13:J13" si="0">SUM(G6:G12)</f>
        <v>31.8</v>
      </c>
      <c r="H13" s="36">
        <f t="shared" si="0"/>
        <v>8.7999999999999989</v>
      </c>
      <c r="I13" s="36">
        <f t="shared" si="0"/>
        <v>62.100000000000009</v>
      </c>
      <c r="J13" s="36">
        <f t="shared" si="0"/>
        <v>482</v>
      </c>
      <c r="K13" s="37"/>
      <c r="L13" s="36">
        <f>SUM(L6:L12)</f>
        <v>99.56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 t="shared" ref="G23:J23" si="1">SUM(G14:G22)</f>
        <v>0</v>
      </c>
      <c r="H23" s="36">
        <f t="shared" si="1"/>
        <v>0</v>
      </c>
      <c r="I23" s="36">
        <f t="shared" si="1"/>
        <v>0</v>
      </c>
      <c r="J23" s="36">
        <f t="shared" si="1"/>
        <v>0</v>
      </c>
      <c r="K23" s="37"/>
      <c r="L23" s="36">
        <f>SUM(L14:L22)</f>
        <v>0</v>
      </c>
    </row>
    <row r="24" spans="1:12" ht="15" x14ac:dyDescent="0.2">
      <c r="A24" s="41">
        <f>A6</f>
        <v>1</v>
      </c>
      <c r="B24" s="42">
        <f>B6</f>
        <v>1</v>
      </c>
      <c r="C24" s="51" t="s">
        <v>37</v>
      </c>
      <c r="D24" s="52"/>
      <c r="E24" s="43"/>
      <c r="F24" s="44">
        <f>F13+F23</f>
        <v>550</v>
      </c>
      <c r="G24" s="44">
        <f t="shared" ref="G24:J24" si="2">G13+G23</f>
        <v>31.8</v>
      </c>
      <c r="H24" s="44">
        <f t="shared" si="2"/>
        <v>8.7999999999999989</v>
      </c>
      <c r="I24" s="44">
        <f t="shared" si="2"/>
        <v>62.100000000000009</v>
      </c>
      <c r="J24" s="44">
        <f t="shared" si="2"/>
        <v>482</v>
      </c>
      <c r="K24" s="44"/>
      <c r="L24" s="44">
        <f>L13+L23</f>
        <v>99.56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48</v>
      </c>
      <c r="F25" s="21">
        <v>90</v>
      </c>
      <c r="G25" s="21">
        <v>11.6</v>
      </c>
      <c r="H25" s="21">
        <v>9.1999999999999993</v>
      </c>
      <c r="I25" s="21">
        <v>7</v>
      </c>
      <c r="J25" s="21">
        <v>157.4</v>
      </c>
      <c r="K25" s="22" t="s">
        <v>100</v>
      </c>
      <c r="L25" s="21">
        <v>20.07</v>
      </c>
    </row>
    <row r="26" spans="1:12" ht="15" x14ac:dyDescent="0.25">
      <c r="A26" s="45"/>
      <c r="B26" s="24"/>
      <c r="C26" s="25"/>
      <c r="D26" s="26" t="s">
        <v>24</v>
      </c>
      <c r="E26" s="27" t="s">
        <v>49</v>
      </c>
      <c r="F26" s="28">
        <v>150</v>
      </c>
      <c r="G26" s="28">
        <v>3.1</v>
      </c>
      <c r="H26" s="28">
        <v>5.3</v>
      </c>
      <c r="I26" s="28">
        <v>19.8</v>
      </c>
      <c r="J26" s="28">
        <v>139.4</v>
      </c>
      <c r="K26" s="29" t="s">
        <v>50</v>
      </c>
      <c r="L26" s="28">
        <v>9.59</v>
      </c>
    </row>
    <row r="27" spans="1:12" ht="15" x14ac:dyDescent="0.25">
      <c r="A27" s="45"/>
      <c r="B27" s="24"/>
      <c r="C27" s="25"/>
      <c r="D27" s="30" t="s">
        <v>25</v>
      </c>
      <c r="E27" s="27" t="s">
        <v>53</v>
      </c>
      <c r="F27" s="28">
        <v>200</v>
      </c>
      <c r="G27" s="28">
        <v>0.5</v>
      </c>
      <c r="H27" s="28">
        <v>0</v>
      </c>
      <c r="I27" s="28">
        <v>19.8</v>
      </c>
      <c r="J27" s="28">
        <v>81</v>
      </c>
      <c r="K27" s="29" t="s">
        <v>54</v>
      </c>
      <c r="L27" s="28">
        <v>6.69</v>
      </c>
    </row>
    <row r="28" spans="1:12" ht="15" x14ac:dyDescent="0.25">
      <c r="A28" s="45"/>
      <c r="B28" s="24"/>
      <c r="C28" s="25"/>
      <c r="D28" s="30" t="s">
        <v>26</v>
      </c>
      <c r="E28" s="27" t="s">
        <v>55</v>
      </c>
      <c r="F28" s="28">
        <v>40</v>
      </c>
      <c r="G28" s="28">
        <v>3</v>
      </c>
      <c r="H28" s="28">
        <v>0.3</v>
      </c>
      <c r="I28" s="28">
        <v>19.7</v>
      </c>
      <c r="J28" s="28">
        <v>93.8</v>
      </c>
      <c r="K28" s="29"/>
      <c r="L28" s="28">
        <v>3.36</v>
      </c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 t="s">
        <v>30</v>
      </c>
      <c r="E30" s="27" t="s">
        <v>51</v>
      </c>
      <c r="F30" s="28">
        <v>60</v>
      </c>
      <c r="G30" s="28">
        <v>0.5</v>
      </c>
      <c r="H30" s="28">
        <v>0.1</v>
      </c>
      <c r="I30" s="28">
        <v>1.5</v>
      </c>
      <c r="J30" s="28">
        <v>8.5</v>
      </c>
      <c r="K30" s="29" t="s">
        <v>52</v>
      </c>
      <c r="L30" s="28">
        <v>30</v>
      </c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540</v>
      </c>
      <c r="G32" s="36">
        <f>SUM(G25:G31)</f>
        <v>18.7</v>
      </c>
      <c r="H32" s="36">
        <f>SUM(H25:H31)</f>
        <v>14.9</v>
      </c>
      <c r="I32" s="36">
        <f>SUM(I25:I31)</f>
        <v>67.8</v>
      </c>
      <c r="J32" s="36">
        <f t="shared" ref="J32:L32" si="3">SUM(J25:J31)</f>
        <v>480.1</v>
      </c>
      <c r="K32" s="37"/>
      <c r="L32" s="36">
        <f t="shared" si="3"/>
        <v>69.710000000000008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 t="shared" ref="J42:L42" si="4">SUM(J33:J41)</f>
        <v>0</v>
      </c>
      <c r="K42" s="37"/>
      <c r="L42" s="36">
        <f t="shared" si="4"/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1" t="s">
        <v>37</v>
      </c>
      <c r="D43" s="52"/>
      <c r="E43" s="43"/>
      <c r="F43" s="44">
        <f>F32+F42</f>
        <v>540</v>
      </c>
      <c r="G43" s="44">
        <f>G32+G42</f>
        <v>18.7</v>
      </c>
      <c r="H43" s="44">
        <f>H32+H42</f>
        <v>14.9</v>
      </c>
      <c r="I43" s="44">
        <f>I32+I42</f>
        <v>67.8</v>
      </c>
      <c r="J43" s="44">
        <f t="shared" ref="J43:L43" si="5">J32+J42</f>
        <v>480.1</v>
      </c>
      <c r="K43" s="44"/>
      <c r="L43" s="44">
        <f t="shared" si="5"/>
        <v>69.710000000000008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58</v>
      </c>
      <c r="F44" s="21">
        <v>95</v>
      </c>
      <c r="G44" s="21">
        <v>9</v>
      </c>
      <c r="H44" s="21">
        <v>7.2</v>
      </c>
      <c r="I44" s="21">
        <v>7.4</v>
      </c>
      <c r="J44" s="21">
        <v>130.30000000000001</v>
      </c>
      <c r="K44" s="22" t="s">
        <v>104</v>
      </c>
      <c r="L44" s="21">
        <v>18.03</v>
      </c>
    </row>
    <row r="45" spans="1:12" ht="15" x14ac:dyDescent="0.25">
      <c r="A45" s="23"/>
      <c r="B45" s="24"/>
      <c r="C45" s="25"/>
      <c r="D45" s="26" t="s">
        <v>24</v>
      </c>
      <c r="E45" s="27" t="s">
        <v>56</v>
      </c>
      <c r="F45" s="28">
        <v>150</v>
      </c>
      <c r="G45" s="28">
        <v>8.1999999999999993</v>
      </c>
      <c r="H45" s="28">
        <v>6.3</v>
      </c>
      <c r="I45" s="28">
        <v>35.9</v>
      </c>
      <c r="J45" s="28">
        <v>233.7</v>
      </c>
      <c r="K45" s="29" t="s">
        <v>57</v>
      </c>
      <c r="L45" s="28">
        <v>11.92</v>
      </c>
    </row>
    <row r="46" spans="1:12" ht="15" x14ac:dyDescent="0.25">
      <c r="A46" s="23"/>
      <c r="B46" s="24"/>
      <c r="C46" s="25"/>
      <c r="D46" s="30" t="s">
        <v>25</v>
      </c>
      <c r="E46" s="27" t="s">
        <v>59</v>
      </c>
      <c r="F46" s="28">
        <v>200</v>
      </c>
      <c r="G46" s="28">
        <v>0.2</v>
      </c>
      <c r="H46" s="28">
        <v>0</v>
      </c>
      <c r="I46" s="28">
        <v>6.4</v>
      </c>
      <c r="J46" s="28">
        <v>26.8</v>
      </c>
      <c r="K46" s="29" t="s">
        <v>60</v>
      </c>
      <c r="L46" s="28">
        <v>1.31</v>
      </c>
    </row>
    <row r="47" spans="1:12" ht="15" x14ac:dyDescent="0.25">
      <c r="A47" s="23"/>
      <c r="B47" s="24"/>
      <c r="C47" s="25"/>
      <c r="D47" s="30" t="s">
        <v>26</v>
      </c>
      <c r="E47" s="27" t="s">
        <v>55</v>
      </c>
      <c r="F47" s="28">
        <v>30</v>
      </c>
      <c r="G47" s="28">
        <v>2.2999999999999998</v>
      </c>
      <c r="H47" s="28">
        <v>0.2</v>
      </c>
      <c r="I47" s="28">
        <v>14.8</v>
      </c>
      <c r="J47" s="28">
        <v>70.3</v>
      </c>
      <c r="K47" s="29"/>
      <c r="L47" s="28">
        <v>2.52</v>
      </c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 t="s">
        <v>61</v>
      </c>
      <c r="F49" s="28">
        <v>100</v>
      </c>
      <c r="G49" s="28">
        <v>3.4</v>
      </c>
      <c r="H49" s="28">
        <v>2.5</v>
      </c>
      <c r="I49" s="28">
        <v>5.5</v>
      </c>
      <c r="J49" s="28">
        <v>58.1</v>
      </c>
      <c r="K49" s="29"/>
      <c r="L49" s="28">
        <v>37</v>
      </c>
    </row>
    <row r="50" spans="1:12" ht="15" x14ac:dyDescent="0.25">
      <c r="A50" s="23"/>
      <c r="B50" s="24"/>
      <c r="C50" s="25"/>
      <c r="D50" s="26"/>
      <c r="E50" s="27"/>
      <c r="F50" s="28">
        <v>95</v>
      </c>
      <c r="G50" s="28">
        <v>9</v>
      </c>
      <c r="H50" s="28">
        <v>0.7</v>
      </c>
      <c r="I50" s="28">
        <v>7.4</v>
      </c>
      <c r="J50" s="28">
        <v>130.30000000000001</v>
      </c>
      <c r="K50" s="29" t="s">
        <v>104</v>
      </c>
      <c r="L50" s="28">
        <v>18.03</v>
      </c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670</v>
      </c>
      <c r="G51" s="36">
        <f>SUM(G44:G50)</f>
        <v>32.099999999999994</v>
      </c>
      <c r="H51" s="36">
        <f>SUM(H44:H50)</f>
        <v>16.899999999999999</v>
      </c>
      <c r="I51" s="36">
        <f>SUM(I44:I50)</f>
        <v>77.400000000000006</v>
      </c>
      <c r="J51" s="36">
        <f t="shared" ref="J51" si="6">SUM(J44:J50)</f>
        <v>649.5</v>
      </c>
      <c r="K51" s="37"/>
      <c r="L51" s="36">
        <f>SUM(L45:L50)</f>
        <v>70.78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 t="shared" ref="J61:L61" si="7">SUM(J52:J60)</f>
        <v>0</v>
      </c>
      <c r="K61" s="37"/>
      <c r="L61" s="36">
        <f t="shared" si="7"/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1" t="s">
        <v>37</v>
      </c>
      <c r="D62" s="52"/>
      <c r="E62" s="43"/>
      <c r="F62" s="44">
        <f>F51+F61</f>
        <v>670</v>
      </c>
      <c r="G62" s="44">
        <f>G51+G61</f>
        <v>32.099999999999994</v>
      </c>
      <c r="H62" s="44">
        <f>H51+H61</f>
        <v>16.899999999999999</v>
      </c>
      <c r="I62" s="44">
        <f>I51+I61</f>
        <v>77.400000000000006</v>
      </c>
      <c r="J62" s="44">
        <f t="shared" ref="J62:L62" si="8">J51+J61</f>
        <v>649.5</v>
      </c>
      <c r="K62" s="44"/>
      <c r="L62" s="44">
        <f t="shared" si="8"/>
        <v>70.78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64</v>
      </c>
      <c r="F63" s="21">
        <v>200</v>
      </c>
      <c r="G63" s="21">
        <v>5.3</v>
      </c>
      <c r="H63" s="21">
        <v>5.7</v>
      </c>
      <c r="I63" s="21">
        <v>25.3</v>
      </c>
      <c r="J63" s="21">
        <v>174.2</v>
      </c>
      <c r="K63" s="22" t="s">
        <v>65</v>
      </c>
      <c r="L63" s="21">
        <v>17.899999999999999</v>
      </c>
    </row>
    <row r="64" spans="1:12" ht="15" x14ac:dyDescent="0.25">
      <c r="A64" s="23"/>
      <c r="B64" s="24"/>
      <c r="C64" s="25"/>
      <c r="D64" s="26"/>
      <c r="E64" s="27" t="s">
        <v>62</v>
      </c>
      <c r="F64" s="28">
        <v>20</v>
      </c>
      <c r="G64" s="28">
        <v>4.5999999999999996</v>
      </c>
      <c r="H64" s="28">
        <v>5.9</v>
      </c>
      <c r="I64" s="28">
        <v>0</v>
      </c>
      <c r="J64" s="28">
        <v>71.7</v>
      </c>
      <c r="K64" s="29" t="s">
        <v>63</v>
      </c>
      <c r="L64" s="28">
        <v>12.6</v>
      </c>
    </row>
    <row r="65" spans="1:12" ht="15" x14ac:dyDescent="0.25">
      <c r="A65" s="23"/>
      <c r="B65" s="24"/>
      <c r="C65" s="25"/>
      <c r="D65" s="30" t="s">
        <v>25</v>
      </c>
      <c r="E65" s="27" t="s">
        <v>66</v>
      </c>
      <c r="F65" s="28">
        <v>200</v>
      </c>
      <c r="G65" s="28">
        <v>1</v>
      </c>
      <c r="H65" s="28">
        <v>0</v>
      </c>
      <c r="I65" s="28">
        <v>25.4</v>
      </c>
      <c r="J65" s="28">
        <v>105.6</v>
      </c>
      <c r="K65" s="29"/>
      <c r="L65" s="28">
        <v>15</v>
      </c>
    </row>
    <row r="66" spans="1:12" ht="15" x14ac:dyDescent="0.25">
      <c r="A66" s="23"/>
      <c r="B66" s="24"/>
      <c r="C66" s="25"/>
      <c r="D66" s="30" t="s">
        <v>26</v>
      </c>
      <c r="E66" s="27" t="s">
        <v>55</v>
      </c>
      <c r="F66" s="28">
        <v>40</v>
      </c>
      <c r="G66" s="28">
        <v>3</v>
      </c>
      <c r="H66" s="28">
        <v>0.3</v>
      </c>
      <c r="I66" s="28">
        <v>19.7</v>
      </c>
      <c r="J66" s="28">
        <v>93.8</v>
      </c>
      <c r="K66" s="29"/>
      <c r="L66" s="28">
        <v>3.36</v>
      </c>
    </row>
    <row r="67" spans="1:12" ht="15" x14ac:dyDescent="0.25">
      <c r="A67" s="23"/>
      <c r="B67" s="24"/>
      <c r="C67" s="25"/>
      <c r="D67" s="30" t="s">
        <v>27</v>
      </c>
      <c r="E67" s="27" t="s">
        <v>67</v>
      </c>
      <c r="F67" s="28">
        <v>100</v>
      </c>
      <c r="G67" s="28">
        <v>0.4</v>
      </c>
      <c r="H67" s="28">
        <v>0.4</v>
      </c>
      <c r="I67" s="28">
        <v>9.8000000000000007</v>
      </c>
      <c r="J67" s="28">
        <v>44.4</v>
      </c>
      <c r="K67" s="29"/>
      <c r="L67" s="28">
        <v>22.5</v>
      </c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560</v>
      </c>
      <c r="G70" s="36">
        <f>SUM(G63:G69)</f>
        <v>14.299999999999999</v>
      </c>
      <c r="H70" s="36">
        <f>SUM(H63:H69)</f>
        <v>12.300000000000002</v>
      </c>
      <c r="I70" s="36">
        <f>SUM(I63:I69)</f>
        <v>80.2</v>
      </c>
      <c r="J70" s="36">
        <f t="shared" ref="J70:L70" si="9">SUM(J63:J69)</f>
        <v>489.7</v>
      </c>
      <c r="K70" s="37"/>
      <c r="L70" s="36">
        <f t="shared" si="9"/>
        <v>71.36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 t="shared" ref="J80:L80" si="10">SUM(J71:J79)</f>
        <v>0</v>
      </c>
      <c r="K80" s="37"/>
      <c r="L80" s="36">
        <f t="shared" si="10"/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1" t="s">
        <v>37</v>
      </c>
      <c r="D81" s="52"/>
      <c r="E81" s="43"/>
      <c r="F81" s="44">
        <f>F70+F80</f>
        <v>560</v>
      </c>
      <c r="G81" s="44">
        <f>G70+G80</f>
        <v>14.299999999999999</v>
      </c>
      <c r="H81" s="44">
        <f>H70+H80</f>
        <v>12.300000000000002</v>
      </c>
      <c r="I81" s="44">
        <f>I70+I80</f>
        <v>80.2</v>
      </c>
      <c r="J81" s="44">
        <f t="shared" ref="J81:L81" si="11">J70+J80</f>
        <v>489.7</v>
      </c>
      <c r="K81" s="44"/>
      <c r="L81" s="44">
        <f t="shared" si="11"/>
        <v>71.36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68</v>
      </c>
      <c r="F82" s="21">
        <v>200</v>
      </c>
      <c r="G82" s="21">
        <v>24.8</v>
      </c>
      <c r="H82" s="21">
        <v>6.2</v>
      </c>
      <c r="I82" s="21">
        <v>17.600000000000001</v>
      </c>
      <c r="J82" s="21">
        <v>225.6</v>
      </c>
      <c r="K82" s="22" t="s">
        <v>69</v>
      </c>
      <c r="L82" s="21">
        <v>60.75</v>
      </c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 t="s">
        <v>96</v>
      </c>
      <c r="F84" s="28">
        <v>200</v>
      </c>
      <c r="G84" s="28">
        <v>3.9</v>
      </c>
      <c r="H84" s="28">
        <v>2.9</v>
      </c>
      <c r="I84" s="28">
        <v>11.2</v>
      </c>
      <c r="J84" s="28">
        <v>86</v>
      </c>
      <c r="K84" s="29" t="s">
        <v>70</v>
      </c>
      <c r="L84" s="28">
        <v>11.85</v>
      </c>
    </row>
    <row r="85" spans="1:12" ht="15" x14ac:dyDescent="0.25">
      <c r="A85" s="23"/>
      <c r="B85" s="24"/>
      <c r="C85" s="25"/>
      <c r="D85" s="30" t="s">
        <v>26</v>
      </c>
      <c r="E85" s="27" t="s">
        <v>97</v>
      </c>
      <c r="F85" s="28">
        <v>60</v>
      </c>
      <c r="G85" s="28">
        <v>4.3</v>
      </c>
      <c r="H85" s="28">
        <v>0.5</v>
      </c>
      <c r="I85" s="28">
        <v>26.4</v>
      </c>
      <c r="J85" s="28">
        <v>128</v>
      </c>
      <c r="K85" s="29"/>
      <c r="L85" s="28">
        <v>5.5</v>
      </c>
    </row>
    <row r="86" spans="1:12" ht="15" x14ac:dyDescent="0.25">
      <c r="A86" s="23"/>
      <c r="B86" s="24"/>
      <c r="C86" s="25"/>
      <c r="D86" s="30" t="s">
        <v>27</v>
      </c>
      <c r="E86" s="27" t="s">
        <v>71</v>
      </c>
      <c r="F86" s="28">
        <v>100</v>
      </c>
      <c r="G86" s="28">
        <v>0.9</v>
      </c>
      <c r="H86" s="28">
        <v>0.2</v>
      </c>
      <c r="I86" s="28">
        <v>8.1</v>
      </c>
      <c r="J86" s="28">
        <v>37.799999999999997</v>
      </c>
      <c r="K86" s="29"/>
      <c r="L86" s="28">
        <v>29</v>
      </c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560</v>
      </c>
      <c r="G89" s="36">
        <f>SUM(G82:G88)</f>
        <v>33.9</v>
      </c>
      <c r="H89" s="36">
        <f>SUM(H82:H88)</f>
        <v>9.7999999999999989</v>
      </c>
      <c r="I89" s="36">
        <f>SUM(I82:I88)</f>
        <v>63.300000000000004</v>
      </c>
      <c r="J89" s="36">
        <f t="shared" ref="J89:L89" si="12">SUM(J82:J88)</f>
        <v>477.40000000000003</v>
      </c>
      <c r="K89" s="37"/>
      <c r="L89" s="36">
        <f t="shared" si="12"/>
        <v>107.1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 t="shared" ref="J99:L99" si="13">SUM(J90:J98)</f>
        <v>0</v>
      </c>
      <c r="K99" s="37"/>
      <c r="L99" s="36">
        <f t="shared" si="13"/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1" t="s">
        <v>37</v>
      </c>
      <c r="D100" s="52"/>
      <c r="E100" s="43"/>
      <c r="F100" s="44">
        <f>F89+F99</f>
        <v>560</v>
      </c>
      <c r="G100" s="44">
        <f>G89+G99</f>
        <v>33.9</v>
      </c>
      <c r="H100" s="44">
        <f>H89+H99</f>
        <v>9.7999999999999989</v>
      </c>
      <c r="I100" s="44">
        <f>I89+I99</f>
        <v>63.300000000000004</v>
      </c>
      <c r="J100" s="44">
        <f t="shared" ref="J100:L100" si="14">J89+J99</f>
        <v>477.40000000000003</v>
      </c>
      <c r="K100" s="44"/>
      <c r="L100" s="44">
        <f t="shared" si="14"/>
        <v>107.1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74</v>
      </c>
      <c r="F101" s="21">
        <v>95</v>
      </c>
      <c r="G101" s="21">
        <v>9</v>
      </c>
      <c r="H101" s="21">
        <v>7.2</v>
      </c>
      <c r="I101" s="21">
        <v>7.4</v>
      </c>
      <c r="J101" s="21">
        <v>130.30000000000001</v>
      </c>
      <c r="K101" s="22" t="s">
        <v>75</v>
      </c>
      <c r="L101" s="21">
        <v>17.5</v>
      </c>
    </row>
    <row r="102" spans="1:12" ht="15" x14ac:dyDescent="0.25">
      <c r="A102" s="23"/>
      <c r="B102" s="24"/>
      <c r="C102" s="25"/>
      <c r="D102" s="26" t="s">
        <v>24</v>
      </c>
      <c r="E102" s="27" t="s">
        <v>72</v>
      </c>
      <c r="F102" s="28">
        <v>150</v>
      </c>
      <c r="G102" s="28">
        <v>5.3</v>
      </c>
      <c r="H102" s="28">
        <v>4.9000000000000004</v>
      </c>
      <c r="I102" s="28">
        <v>32.799999999999997</v>
      </c>
      <c r="J102" s="28">
        <v>196.8</v>
      </c>
      <c r="K102" s="29" t="s">
        <v>73</v>
      </c>
      <c r="L102" s="28">
        <v>10.34</v>
      </c>
    </row>
    <row r="103" spans="1:12" ht="15" x14ac:dyDescent="0.25">
      <c r="A103" s="23"/>
      <c r="B103" s="24"/>
      <c r="C103" s="25"/>
      <c r="D103" s="30" t="s">
        <v>25</v>
      </c>
      <c r="E103" s="27" t="s">
        <v>76</v>
      </c>
      <c r="F103" s="28">
        <v>200</v>
      </c>
      <c r="G103" s="28">
        <v>0.3</v>
      </c>
      <c r="H103" s="28">
        <v>0.1</v>
      </c>
      <c r="I103" s="28">
        <v>8.4</v>
      </c>
      <c r="J103" s="28">
        <v>35.5</v>
      </c>
      <c r="K103" s="29" t="s">
        <v>77</v>
      </c>
      <c r="L103" s="28">
        <v>16.600000000000001</v>
      </c>
    </row>
    <row r="104" spans="1:12" ht="15" x14ac:dyDescent="0.25">
      <c r="A104" s="23"/>
      <c r="B104" s="24"/>
      <c r="C104" s="25"/>
      <c r="D104" s="30" t="s">
        <v>26</v>
      </c>
      <c r="E104" s="27" t="s">
        <v>55</v>
      </c>
      <c r="F104" s="28">
        <v>30</v>
      </c>
      <c r="G104" s="28">
        <v>2.2999999999999998</v>
      </c>
      <c r="H104" s="28">
        <v>0.2</v>
      </c>
      <c r="I104" s="28">
        <v>14.8</v>
      </c>
      <c r="J104" s="28">
        <v>70.3</v>
      </c>
      <c r="K104" s="29"/>
      <c r="L104" s="28">
        <v>2.52</v>
      </c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 t="s">
        <v>61</v>
      </c>
      <c r="F106" s="28">
        <v>100</v>
      </c>
      <c r="G106" s="28">
        <v>3.4</v>
      </c>
      <c r="H106" s="28">
        <v>2.5</v>
      </c>
      <c r="I106" s="28">
        <v>5.5</v>
      </c>
      <c r="J106" s="28">
        <v>58.1</v>
      </c>
      <c r="K106" s="29"/>
      <c r="L106" s="28">
        <v>37</v>
      </c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575</v>
      </c>
      <c r="G108" s="36">
        <f t="shared" ref="G108:J108" si="15">SUM(G101:G107)</f>
        <v>20.3</v>
      </c>
      <c r="H108" s="36">
        <f t="shared" si="15"/>
        <v>14.9</v>
      </c>
      <c r="I108" s="36">
        <f t="shared" si="15"/>
        <v>68.899999999999991</v>
      </c>
      <c r="J108" s="36">
        <f t="shared" si="15"/>
        <v>491.00000000000006</v>
      </c>
      <c r="K108" s="37"/>
      <c r="L108" s="36">
        <f>SUM(L101:L106)</f>
        <v>83.960000000000008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 t="shared" ref="G118:J118" si="16">SUM(G109:G117)</f>
        <v>0</v>
      </c>
      <c r="H118" s="36">
        <f t="shared" si="16"/>
        <v>0</v>
      </c>
      <c r="I118" s="36">
        <f t="shared" si="16"/>
        <v>0</v>
      </c>
      <c r="J118" s="36">
        <f t="shared" si="16"/>
        <v>0</v>
      </c>
      <c r="K118" s="37"/>
      <c r="L118" s="36">
        <f>SUM(L109:L117)</f>
        <v>0</v>
      </c>
    </row>
    <row r="119" spans="1:12" ht="15" x14ac:dyDescent="0.2">
      <c r="A119" s="41">
        <f>A101</f>
        <v>2</v>
      </c>
      <c r="B119" s="42">
        <f>B101</f>
        <v>1</v>
      </c>
      <c r="C119" s="51" t="s">
        <v>37</v>
      </c>
      <c r="D119" s="52"/>
      <c r="E119" s="43"/>
      <c r="F119" s="44">
        <f>F108+F118</f>
        <v>575</v>
      </c>
      <c r="G119" s="44">
        <f>G108+G118</f>
        <v>20.3</v>
      </c>
      <c r="H119" s="44">
        <f>H108+H118</f>
        <v>14.9</v>
      </c>
      <c r="I119" s="44">
        <f>I108+I118</f>
        <v>68.899999999999991</v>
      </c>
      <c r="J119" s="44">
        <f t="shared" ref="J119:L119" si="17">J108+J118</f>
        <v>491.00000000000006</v>
      </c>
      <c r="K119" s="44"/>
      <c r="L119" s="44">
        <f t="shared" si="17"/>
        <v>83.960000000000008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79</v>
      </c>
      <c r="F120" s="21">
        <v>90</v>
      </c>
      <c r="G120" s="21">
        <v>11.6</v>
      </c>
      <c r="H120" s="21">
        <v>9.1999999999999993</v>
      </c>
      <c r="I120" s="21">
        <v>7</v>
      </c>
      <c r="J120" s="21">
        <v>157.4</v>
      </c>
      <c r="K120" s="22" t="s">
        <v>100</v>
      </c>
      <c r="L120" s="21">
        <v>20.07</v>
      </c>
    </row>
    <row r="121" spans="1:12" ht="15" x14ac:dyDescent="0.25">
      <c r="A121" s="45"/>
      <c r="B121" s="24"/>
      <c r="C121" s="25"/>
      <c r="D121" s="26" t="s">
        <v>24</v>
      </c>
      <c r="E121" s="27" t="s">
        <v>49</v>
      </c>
      <c r="F121" s="28">
        <v>150</v>
      </c>
      <c r="G121" s="28">
        <v>3.1</v>
      </c>
      <c r="H121" s="28">
        <v>5.3</v>
      </c>
      <c r="I121" s="28">
        <v>19.8</v>
      </c>
      <c r="J121" s="28">
        <v>139.4</v>
      </c>
      <c r="K121" s="29" t="s">
        <v>50</v>
      </c>
      <c r="L121" s="28">
        <v>11.29</v>
      </c>
    </row>
    <row r="122" spans="1:12" ht="15" x14ac:dyDescent="0.25">
      <c r="A122" s="45"/>
      <c r="B122" s="24"/>
      <c r="C122" s="25"/>
      <c r="D122" s="30" t="s">
        <v>25</v>
      </c>
      <c r="E122" s="27" t="s">
        <v>81</v>
      </c>
      <c r="F122" s="28">
        <v>200</v>
      </c>
      <c r="G122" s="28">
        <v>1</v>
      </c>
      <c r="H122" s="28">
        <v>0.1</v>
      </c>
      <c r="I122" s="28">
        <v>15.6</v>
      </c>
      <c r="J122" s="28">
        <v>66.900000000000006</v>
      </c>
      <c r="K122" s="29" t="s">
        <v>82</v>
      </c>
      <c r="L122" s="28">
        <v>11.1</v>
      </c>
    </row>
    <row r="123" spans="1:12" ht="15" x14ac:dyDescent="0.25">
      <c r="A123" s="45"/>
      <c r="B123" s="24"/>
      <c r="C123" s="25"/>
      <c r="D123" s="30" t="s">
        <v>26</v>
      </c>
      <c r="E123" s="27" t="s">
        <v>55</v>
      </c>
      <c r="F123" s="28">
        <v>40</v>
      </c>
      <c r="G123" s="28">
        <v>3</v>
      </c>
      <c r="H123" s="28">
        <v>0.3</v>
      </c>
      <c r="I123" s="28">
        <v>19.7</v>
      </c>
      <c r="J123" s="28">
        <v>93.8</v>
      </c>
      <c r="K123" s="29"/>
      <c r="L123" s="28">
        <v>3.36</v>
      </c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 t="s">
        <v>30</v>
      </c>
      <c r="E125" s="27" t="s">
        <v>78</v>
      </c>
      <c r="F125" s="28">
        <v>60</v>
      </c>
      <c r="G125" s="28">
        <v>0.7</v>
      </c>
      <c r="H125" s="28">
        <v>5.4</v>
      </c>
      <c r="I125" s="28">
        <v>4</v>
      </c>
      <c r="J125" s="28">
        <v>67.099999999999994</v>
      </c>
      <c r="K125" s="29" t="s">
        <v>80</v>
      </c>
      <c r="L125" s="28">
        <v>6.02</v>
      </c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540</v>
      </c>
      <c r="G127" s="36">
        <f t="shared" ref="G127:J127" si="18">SUM(G120:G126)</f>
        <v>19.399999999999999</v>
      </c>
      <c r="H127" s="36">
        <f t="shared" si="18"/>
        <v>20.3</v>
      </c>
      <c r="I127" s="36">
        <f t="shared" si="18"/>
        <v>66.099999999999994</v>
      </c>
      <c r="J127" s="36">
        <f t="shared" si="18"/>
        <v>524.6</v>
      </c>
      <c r="K127" s="37"/>
      <c r="L127" s="36">
        <f>SUM(L120:L126)</f>
        <v>51.84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 t="shared" ref="G137:J137" si="19">SUM(G128:G136)</f>
        <v>0</v>
      </c>
      <c r="H137" s="36">
        <f t="shared" si="19"/>
        <v>0</v>
      </c>
      <c r="I137" s="36">
        <f t="shared" si="19"/>
        <v>0</v>
      </c>
      <c r="J137" s="36">
        <f t="shared" si="19"/>
        <v>0</v>
      </c>
      <c r="K137" s="37"/>
      <c r="L137" s="36">
        <f>SUM(L128:L136)</f>
        <v>0</v>
      </c>
    </row>
    <row r="138" spans="1:12" ht="15" x14ac:dyDescent="0.2">
      <c r="A138" s="47">
        <f>A120</f>
        <v>2</v>
      </c>
      <c r="B138" s="47">
        <f>B120</f>
        <v>2</v>
      </c>
      <c r="C138" s="51" t="s">
        <v>37</v>
      </c>
      <c r="D138" s="52"/>
      <c r="E138" s="43"/>
      <c r="F138" s="44">
        <f>F127+F137</f>
        <v>540</v>
      </c>
      <c r="G138" s="44">
        <f>G127+G137</f>
        <v>19.399999999999999</v>
      </c>
      <c r="H138" s="44">
        <f>H127+H137</f>
        <v>20.3</v>
      </c>
      <c r="I138" s="44">
        <f>I127+I137</f>
        <v>66.099999999999994</v>
      </c>
      <c r="J138" s="44">
        <f t="shared" ref="J138:L138" si="20">J127+J137</f>
        <v>524.6</v>
      </c>
      <c r="K138" s="44"/>
      <c r="L138" s="44">
        <f t="shared" si="20"/>
        <v>51.84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98</v>
      </c>
      <c r="F139" s="21">
        <v>200</v>
      </c>
      <c r="G139" s="21">
        <v>18.600000000000001</v>
      </c>
      <c r="H139" s="21">
        <v>24.5</v>
      </c>
      <c r="I139" s="21">
        <v>24.6</v>
      </c>
      <c r="J139" s="21">
        <v>392.9</v>
      </c>
      <c r="K139" s="22" t="s">
        <v>100</v>
      </c>
      <c r="L139" s="21">
        <v>58.26</v>
      </c>
    </row>
    <row r="140" spans="1:12" ht="15" x14ac:dyDescent="0.25">
      <c r="A140" s="23"/>
      <c r="B140" s="24"/>
      <c r="C140" s="25"/>
      <c r="D140" s="26" t="s">
        <v>30</v>
      </c>
      <c r="E140" s="27" t="s">
        <v>101</v>
      </c>
      <c r="F140" s="28">
        <v>60</v>
      </c>
      <c r="G140" s="28">
        <v>0.5</v>
      </c>
      <c r="H140" s="28">
        <v>6.1</v>
      </c>
      <c r="I140" s="28">
        <v>4.3</v>
      </c>
      <c r="J140" s="28">
        <v>74.3</v>
      </c>
      <c r="K140" s="29" t="s">
        <v>102</v>
      </c>
      <c r="L140" s="28">
        <v>5.3</v>
      </c>
    </row>
    <row r="141" spans="1:12" ht="15" x14ac:dyDescent="0.25">
      <c r="A141" s="23"/>
      <c r="B141" s="24"/>
      <c r="C141" s="25"/>
      <c r="D141" s="30" t="s">
        <v>25</v>
      </c>
      <c r="E141" s="27" t="s">
        <v>83</v>
      </c>
      <c r="F141" s="28">
        <v>200</v>
      </c>
      <c r="G141" s="28">
        <v>4.7</v>
      </c>
      <c r="H141" s="28">
        <v>3.5</v>
      </c>
      <c r="I141" s="28">
        <v>12.5</v>
      </c>
      <c r="J141" s="28">
        <v>100.4</v>
      </c>
      <c r="K141" s="29" t="s">
        <v>84</v>
      </c>
      <c r="L141" s="28">
        <v>17</v>
      </c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103</v>
      </c>
      <c r="F142" s="28">
        <v>50</v>
      </c>
      <c r="G142" s="28">
        <v>3.3</v>
      </c>
      <c r="H142" s="28">
        <v>0.6</v>
      </c>
      <c r="I142" s="28">
        <v>16.7</v>
      </c>
      <c r="J142" s="28">
        <v>85.4</v>
      </c>
      <c r="K142" s="29"/>
      <c r="L142" s="28">
        <v>5.35</v>
      </c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510</v>
      </c>
      <c r="G146" s="36">
        <f t="shared" ref="G146:J146" si="21">SUM(G139:G145)</f>
        <v>27.1</v>
      </c>
      <c r="H146" s="36">
        <f t="shared" si="21"/>
        <v>34.700000000000003</v>
      </c>
      <c r="I146" s="36">
        <f t="shared" si="21"/>
        <v>58.100000000000009</v>
      </c>
      <c r="J146" s="36">
        <f t="shared" si="21"/>
        <v>653</v>
      </c>
      <c r="K146" s="37"/>
      <c r="L146" s="36">
        <f>SUM(L139:L145)</f>
        <v>85.91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 t="shared" ref="G156:J156" si="22">SUM(G147:G155)</f>
        <v>0</v>
      </c>
      <c r="H156" s="36">
        <f t="shared" si="22"/>
        <v>0</v>
      </c>
      <c r="I156" s="36">
        <f t="shared" si="22"/>
        <v>0</v>
      </c>
      <c r="J156" s="36">
        <f t="shared" si="22"/>
        <v>0</v>
      </c>
      <c r="K156" s="37"/>
      <c r="L156" s="36">
        <f>SUM(L147:L155)</f>
        <v>0</v>
      </c>
    </row>
    <row r="157" spans="1:12" ht="15" x14ac:dyDescent="0.2">
      <c r="A157" s="41">
        <f>A139</f>
        <v>2</v>
      </c>
      <c r="B157" s="42">
        <f>B139</f>
        <v>3</v>
      </c>
      <c r="C157" s="51" t="s">
        <v>37</v>
      </c>
      <c r="D157" s="52"/>
      <c r="E157" s="43"/>
      <c r="F157" s="44">
        <f>F146+F156</f>
        <v>510</v>
      </c>
      <c r="G157" s="44">
        <f>G146+G156</f>
        <v>27.1</v>
      </c>
      <c r="H157" s="44">
        <f>H146+H156</f>
        <v>34.700000000000003</v>
      </c>
      <c r="I157" s="44">
        <f>I146+I156</f>
        <v>58.100000000000009</v>
      </c>
      <c r="J157" s="44">
        <f t="shared" ref="J157:L157" si="23">J146+J156</f>
        <v>653</v>
      </c>
      <c r="K157" s="44"/>
      <c r="L157" s="44">
        <f t="shared" si="23"/>
        <v>85.91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87</v>
      </c>
      <c r="F158" s="21">
        <v>125</v>
      </c>
      <c r="G158" s="21">
        <v>32.9</v>
      </c>
      <c r="H158" s="21">
        <v>3</v>
      </c>
      <c r="I158" s="21">
        <v>3.3</v>
      </c>
      <c r="J158" s="21">
        <v>172.5</v>
      </c>
      <c r="K158" s="22" t="s">
        <v>88</v>
      </c>
      <c r="L158" s="21">
        <v>67.010000000000005</v>
      </c>
    </row>
    <row r="159" spans="1:12" ht="15" x14ac:dyDescent="0.25">
      <c r="A159" s="23"/>
      <c r="B159" s="24"/>
      <c r="C159" s="25"/>
      <c r="D159" s="26" t="s">
        <v>24</v>
      </c>
      <c r="E159" s="27" t="s">
        <v>85</v>
      </c>
      <c r="F159" s="28">
        <v>150</v>
      </c>
      <c r="G159" s="28">
        <v>3.6</v>
      </c>
      <c r="H159" s="28">
        <v>4.8</v>
      </c>
      <c r="I159" s="28">
        <v>36.4</v>
      </c>
      <c r="J159" s="28">
        <v>203.5</v>
      </c>
      <c r="K159" s="29" t="s">
        <v>86</v>
      </c>
      <c r="L159" s="28">
        <v>14.46</v>
      </c>
    </row>
    <row r="160" spans="1:12" ht="15" x14ac:dyDescent="0.25">
      <c r="A160" s="23"/>
      <c r="B160" s="24"/>
      <c r="C160" s="25"/>
      <c r="D160" s="30" t="s">
        <v>25</v>
      </c>
      <c r="E160" s="27" t="s">
        <v>89</v>
      </c>
      <c r="F160" s="28">
        <v>200</v>
      </c>
      <c r="G160" s="28">
        <v>0.2</v>
      </c>
      <c r="H160" s="28">
        <v>0.1</v>
      </c>
      <c r="I160" s="28">
        <v>7.5</v>
      </c>
      <c r="J160" s="28">
        <v>31.7</v>
      </c>
      <c r="K160" s="29" t="s">
        <v>90</v>
      </c>
      <c r="L160" s="28">
        <v>4.55</v>
      </c>
    </row>
    <row r="161" spans="1:12" ht="15" x14ac:dyDescent="0.25">
      <c r="A161" s="23"/>
      <c r="B161" s="24"/>
      <c r="C161" s="25"/>
      <c r="D161" s="30" t="s">
        <v>26</v>
      </c>
      <c r="E161" s="27" t="s">
        <v>55</v>
      </c>
      <c r="F161" s="28">
        <v>30</v>
      </c>
      <c r="G161" s="28">
        <v>2.2999999999999998</v>
      </c>
      <c r="H161" s="28">
        <v>0.2</v>
      </c>
      <c r="I161" s="28">
        <v>14.8</v>
      </c>
      <c r="J161" s="28">
        <v>70.3</v>
      </c>
      <c r="K161" s="29"/>
      <c r="L161" s="28">
        <v>2.52</v>
      </c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 t="s">
        <v>24</v>
      </c>
      <c r="E163" s="27" t="s">
        <v>105</v>
      </c>
      <c r="F163" s="28">
        <v>125</v>
      </c>
      <c r="G163" s="28">
        <v>32.9</v>
      </c>
      <c r="H163" s="28">
        <v>3</v>
      </c>
      <c r="I163" s="28">
        <v>3.3</v>
      </c>
      <c r="J163" s="28">
        <v>172.5</v>
      </c>
      <c r="K163" s="29" t="s">
        <v>106</v>
      </c>
      <c r="L163" s="28">
        <v>67.14</v>
      </c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630</v>
      </c>
      <c r="G165" s="36">
        <f t="shared" ref="G165:J165" si="24">SUM(G158:G164)</f>
        <v>71.900000000000006</v>
      </c>
      <c r="H165" s="36">
        <f t="shared" si="24"/>
        <v>11.1</v>
      </c>
      <c r="I165" s="36">
        <f t="shared" si="24"/>
        <v>65.3</v>
      </c>
      <c r="J165" s="36">
        <f t="shared" si="24"/>
        <v>650.5</v>
      </c>
      <c r="K165" s="37"/>
      <c r="L165" s="36">
        <f>SUM(L159:L163)</f>
        <v>88.67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 t="shared" ref="G175:J175" si="25">SUM(G166:G174)</f>
        <v>0</v>
      </c>
      <c r="H175" s="36">
        <f t="shared" si="25"/>
        <v>0</v>
      </c>
      <c r="I175" s="36">
        <f t="shared" si="25"/>
        <v>0</v>
      </c>
      <c r="J175" s="36">
        <f t="shared" si="25"/>
        <v>0</v>
      </c>
      <c r="K175" s="37"/>
      <c r="L175" s="36">
        <f>SUM(L166:L174)</f>
        <v>0</v>
      </c>
    </row>
    <row r="176" spans="1:12" ht="15" x14ac:dyDescent="0.2">
      <c r="A176" s="41">
        <f>A158</f>
        <v>2</v>
      </c>
      <c r="B176" s="42">
        <f>B158</f>
        <v>4</v>
      </c>
      <c r="C176" s="51" t="s">
        <v>37</v>
      </c>
      <c r="D176" s="52"/>
      <c r="E176" s="43"/>
      <c r="F176" s="44">
        <f>F165+F175</f>
        <v>630</v>
      </c>
      <c r="G176" s="44">
        <f>G165+G175</f>
        <v>71.900000000000006</v>
      </c>
      <c r="H176" s="44">
        <f>H165+H175</f>
        <v>11.1</v>
      </c>
      <c r="I176" s="44">
        <f>I165+I175</f>
        <v>65.3</v>
      </c>
      <c r="J176" s="44">
        <f t="shared" ref="J176:L176" si="26">J165+J175</f>
        <v>650.5</v>
      </c>
      <c r="K176" s="44"/>
      <c r="L176" s="44">
        <f t="shared" si="26"/>
        <v>88.67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91</v>
      </c>
      <c r="F177" s="21">
        <v>200</v>
      </c>
      <c r="G177" s="21">
        <v>4.7</v>
      </c>
      <c r="H177" s="21">
        <v>5.7</v>
      </c>
      <c r="I177" s="21">
        <v>10.1</v>
      </c>
      <c r="J177" s="21">
        <v>110.4</v>
      </c>
      <c r="K177" s="22" t="s">
        <v>92</v>
      </c>
      <c r="L177" s="21">
        <v>8.11</v>
      </c>
    </row>
    <row r="178" spans="1:12" ht="15" x14ac:dyDescent="0.25">
      <c r="A178" s="23"/>
      <c r="B178" s="24"/>
      <c r="C178" s="25"/>
      <c r="D178" s="26" t="s">
        <v>26</v>
      </c>
      <c r="E178" s="27" t="s">
        <v>99</v>
      </c>
      <c r="F178" s="28">
        <v>70</v>
      </c>
      <c r="G178" s="28">
        <v>11.5</v>
      </c>
      <c r="H178" s="28">
        <v>14.4</v>
      </c>
      <c r="I178" s="28">
        <v>21</v>
      </c>
      <c r="J178" s="28">
        <v>259.89999999999998</v>
      </c>
      <c r="K178" s="29" t="s">
        <v>95</v>
      </c>
      <c r="L178" s="28">
        <v>34.729999999999997</v>
      </c>
    </row>
    <row r="179" spans="1:12" ht="15" x14ac:dyDescent="0.25">
      <c r="A179" s="23"/>
      <c r="B179" s="24"/>
      <c r="C179" s="25"/>
      <c r="D179" s="30" t="s">
        <v>25</v>
      </c>
      <c r="E179" s="27" t="s">
        <v>93</v>
      </c>
      <c r="F179" s="28">
        <v>200</v>
      </c>
      <c r="G179" s="28">
        <v>3.5</v>
      </c>
      <c r="H179" s="28">
        <v>3.4</v>
      </c>
      <c r="I179" s="28">
        <v>22.3</v>
      </c>
      <c r="J179" s="28">
        <v>133.4</v>
      </c>
      <c r="K179" s="29" t="s">
        <v>94</v>
      </c>
      <c r="L179" s="28">
        <v>14.31</v>
      </c>
    </row>
    <row r="180" spans="1:12" ht="15" x14ac:dyDescent="0.25">
      <c r="A180" s="23"/>
      <c r="B180" s="24"/>
      <c r="C180" s="25"/>
      <c r="D180" s="30" t="s">
        <v>26</v>
      </c>
      <c r="E180" s="27" t="s">
        <v>55</v>
      </c>
      <c r="F180" s="28">
        <v>40</v>
      </c>
      <c r="G180" s="28">
        <v>3</v>
      </c>
      <c r="H180" s="28">
        <v>0.3</v>
      </c>
      <c r="I180" s="28">
        <v>19.7</v>
      </c>
      <c r="J180" s="28">
        <v>93.8</v>
      </c>
      <c r="K180" s="29"/>
      <c r="L180" s="28">
        <v>3.36</v>
      </c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510</v>
      </c>
      <c r="G184" s="36">
        <f t="shared" ref="G184:J184" si="27">SUM(G177:G183)</f>
        <v>22.7</v>
      </c>
      <c r="H184" s="36">
        <f t="shared" si="27"/>
        <v>23.8</v>
      </c>
      <c r="I184" s="36">
        <f t="shared" si="27"/>
        <v>73.100000000000009</v>
      </c>
      <c r="J184" s="36">
        <f t="shared" si="27"/>
        <v>597.49999999999989</v>
      </c>
      <c r="K184" s="37"/>
      <c r="L184" s="36">
        <f>SUM(L177:L183)</f>
        <v>60.51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 t="shared" ref="G194:J194" si="28">SUM(G185:G193)</f>
        <v>0</v>
      </c>
      <c r="H194" s="36">
        <f t="shared" si="28"/>
        <v>0</v>
      </c>
      <c r="I194" s="36">
        <f t="shared" si="28"/>
        <v>0</v>
      </c>
      <c r="J194" s="36">
        <f t="shared" si="28"/>
        <v>0</v>
      </c>
      <c r="K194" s="37"/>
      <c r="L194" s="36">
        <f>SUM(L185:L193)</f>
        <v>0</v>
      </c>
    </row>
    <row r="195" spans="1:12" ht="15" x14ac:dyDescent="0.2">
      <c r="A195" s="41">
        <f>A177</f>
        <v>2</v>
      </c>
      <c r="B195" s="42">
        <f>B177</f>
        <v>5</v>
      </c>
      <c r="C195" s="51" t="s">
        <v>37</v>
      </c>
      <c r="D195" s="52"/>
      <c r="E195" s="43"/>
      <c r="F195" s="44">
        <f>F184+F194</f>
        <v>510</v>
      </c>
      <c r="G195" s="44">
        <f>G184+G194</f>
        <v>22.7</v>
      </c>
      <c r="H195" s="44">
        <f>H184+H194</f>
        <v>23.8</v>
      </c>
      <c r="I195" s="44">
        <f>I184+I194</f>
        <v>73.100000000000009</v>
      </c>
      <c r="J195" s="44">
        <f t="shared" ref="J195:L195" si="29">J184+J194</f>
        <v>597.49999999999989</v>
      </c>
      <c r="K195" s="44"/>
      <c r="L195" s="44">
        <f t="shared" si="29"/>
        <v>60.51</v>
      </c>
    </row>
    <row r="196" spans="1:12" x14ac:dyDescent="0.2">
      <c r="A196" s="48"/>
      <c r="B196" s="49"/>
      <c r="C196" s="53" t="s">
        <v>38</v>
      </c>
      <c r="D196" s="53"/>
      <c r="E196" s="53"/>
      <c r="F196" s="50">
        <f>(F24+F43+F62+F81+F100+F119+F138+F157+F176+F195)/(IF(F24=0,0,1)+IF(F43=0,0,1)+IF(F62=0,0,1)+IF(F81=0,0,1)+IF(F100=0,0,1)+IF(F119=0,0,1)+IF(F138=0,0,1)+IF(F157=0,0,1)+IF(F176=0,0,1)+IF(F195=0,0,1))</f>
        <v>564.5</v>
      </c>
      <c r="G196" s="50">
        <f t="shared" ref="G196:J196" si="30">(G24+G43+G62+G81+G100+G119+G138+G157+G176+G195)/(IF(G24=0,0,1)+IF(G43=0,0,1)+IF(G62=0,0,1)+IF(G81=0,0,1)+IF(G100=0,0,1)+IF(G119=0,0,1)+IF(G138=0,0,1)+IF(G157=0,0,1)+IF(G176=0,0,1)+IF(G195=0,0,1))</f>
        <v>29.22</v>
      </c>
      <c r="H196" s="50">
        <f t="shared" si="30"/>
        <v>16.75</v>
      </c>
      <c r="I196" s="50">
        <f t="shared" si="30"/>
        <v>68.22999999999999</v>
      </c>
      <c r="J196" s="50">
        <f t="shared" si="30"/>
        <v>549.53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78.94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revision>1</cp:revision>
  <dcterms:created xsi:type="dcterms:W3CDTF">2022-05-16T14:23:56Z</dcterms:created>
  <dcterms:modified xsi:type="dcterms:W3CDTF">2025-01-24T02:59:35Z</dcterms:modified>
</cp:coreProperties>
</file>